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'Вып.плана._9'!$A$1:$E$55</definedName>
  </definedNames>
  <calcPr fullCalcOnLoad="1" refMode="R1C1"/>
</workbook>
</file>

<file path=xl/sharedStrings.xml><?xml version="1.0" encoding="utf-8"?>
<sst xmlns="http://schemas.openxmlformats.org/spreadsheetml/2006/main" count="113" uniqueCount="111">
  <si>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</si>
  <si>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</si>
  <si>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</si>
  <si>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</si>
  <si>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</si>
  <si>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</si>
  <si>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</si>
  <si>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</si>
  <si>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</si>
  <si>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</si>
  <si>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</si>
  <si>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</si>
  <si>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</si>
  <si>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</si>
  <si>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</si>
  <si>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</si>
  <si>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</si>
  <si>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</si>
  <si>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</si>
  <si>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</si>
  <si>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</si>
  <si>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</si>
  <si>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</si>
  <si>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сельского поселения Полноват</t>
  </si>
  <si>
    <t>000 1 06 01030 10 0000 110</t>
  </si>
  <si>
    <t>000 1 06 06033 10 0000 110</t>
  </si>
  <si>
    <t>000 1 06 06043 10 0000 110</t>
  </si>
  <si>
    <t>000 1 11 09000 00 0000 120</t>
  </si>
  <si>
    <t>№ п/п</t>
  </si>
  <si>
    <t>1.</t>
  </si>
  <si>
    <t>НАЛОГОВЫЕ И НЕНАЛОГОВЫЕ ДОХОДЫ</t>
  </si>
  <si>
    <t>1.1.</t>
  </si>
  <si>
    <t>НАЛОГИ НА ПРИБЫЛЬ, ДОХОДЫ</t>
  </si>
  <si>
    <t>1.1.1.</t>
  </si>
  <si>
    <t>Налог на доходы физических лиц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</si>
  <si>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</si>
  <si>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</si>
  <si>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1.2. </t>
  </si>
  <si>
    <t>НАЛОГИ НА ТОВАРЫ (РАБОТЫ, УСЛУГИ), РЕАЛИЗУЕМЫЕ НА ТЕРРИТОРИИ РОССИЙСКОЙ ФЕДЕРАЦИИ</t>
  </si>
  <si>
    <t xml:space="preserve">1.2.1.1. </t>
  </si>
  <si>
    <t xml:space="preserve">1.2.1.2.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</si>
  <si>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</si>
  <si>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1.3.2. </t>
  </si>
  <si>
    <t xml:space="preserve">Земельный налог </t>
  </si>
  <si>
    <t xml:space="preserve">1.3.2.2.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</si>
  <si>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</si>
  <si>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 </t>
  </si>
  <si>
    <t>ГОСУДАРСТВЕННАЯ ПОШЛИНА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</si>
  <si>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</si>
  <si>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</si>
  <si>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</si>
  <si>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</si>
  <si>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</si>
  <si>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</si>
  <si>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</si>
  <si>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</si>
  <si>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</si>
  <si>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</si>
  <si>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</si>
  <si>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</si>
  <si>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</si>
  <si>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</si>
  <si>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</si>
  <si>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</si>
  <si>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</si>
  <si>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</si>
  <si>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</si>
  <si>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</si>
  <si>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</si>
  <si>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</si>
  <si>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</si>
  <si>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</si>
  <si>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1.2.1.</t>
  </si>
  <si>
    <t>НАЛОГИ НА ИМУЩЕСТВО</t>
  </si>
  <si>
    <t xml:space="preserve">1.3. </t>
  </si>
  <si>
    <t xml:space="preserve">1.3.1.1.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</si>
  <si>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</si>
  <si>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</si>
  <si>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1.4.1.1.</t>
  </si>
  <si>
    <t xml:space="preserve">1.5. </t>
  </si>
  <si>
    <t xml:space="preserve">  ПРИЛОЖЕНИЕ № 3</t>
  </si>
  <si>
    <t xml:space="preserve">1.2.1.3. </t>
  </si>
  <si>
    <t xml:space="preserve">1.2.1.4. </t>
  </si>
  <si>
    <t>2020 год</t>
  </si>
  <si>
    <t>Прочие межбюджетные трансферты, передаваемые бюджетам сельских поселений</t>
  </si>
  <si>
    <t>2.1.3.2.</t>
  </si>
  <si>
    <t>бюджета сельского поселения Полноват на плановый период  2020 и 2021  годов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</si>
  <si>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</si>
  <si>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</si>
  <si>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</si>
  <si>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</si>
  <si>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</si>
  <si>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</si>
  <si>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</si>
  <si>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</si>
  <si>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</si>
  <si>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</si>
  <si>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000 2 02 40014 10 0000 150</t>
  </si>
  <si>
    <t>000 2 02 49999 10 0000 150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</si>
  <si>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</si>
  <si>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</si>
  <si>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</si>
  <si>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</si>
  <si>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</si>
  <si>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</si>
  <si>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</si>
  <si>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</si>
  <si>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</si>
  <si>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ПРИЛОЖЕНИЕ № 2</t>
  </si>
  <si>
    <t xml:space="preserve">  от          марта 2019 года  № </t>
  </si>
  <si>
    <t xml:space="preserve">  от 13  декабря 2018 года № 11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</si>
</sst>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Alignment="1">
      <alignment horizontal="center" vertical="top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190" fontId="5" fillId="0" borderId="0" xfId="52" applyNumberFormat="1" applyFont="1" applyFill="1" applyBorder="1" applyAlignment="1" applyProtection="1">
      <alignment/>
      <protection hidden="1"/>
    </xf>
    <xf numFmtId="190" fontId="5" fillId="0" borderId="0" xfId="52" applyNumberFormat="1" applyFont="1" applyBorder="1" applyAlignment="1">
      <alignment vertic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Border="1" applyAlignment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view="pageBreakPreview" zoomScaleNormal="200" zoomScaleSheetLayoutView="100" workbookViewId="0" topLeftCell="A47">
      <selection activeCell="Q19" sqref="Q19"/>
    </sheetView>
  </sheetViews>
  <sheetFormatPr defaultColWidth="9.00390625" defaultRowHeight="12.75"/>
  <cols>
    <col min="1" max="1" width="7.875" style="3" customWidth="1"/>
    <col min="2" max="2" width="45.625" style="9" customWidth="1"/>
    <col min="3" max="3" width="27.75390625" style="3" customWidth="1"/>
    <col min="4" max="4" width="14.125" style="3" customWidth="1"/>
    <col min="5" max="5" width="14.375" style="3" customWidth="1"/>
    <col min="6" max="16384" width="9.125" style="3" customWidth="1"/>
  </cols>
  <sheetData>
    <row r="1" spans="2:24" ht="409.5" customHeight="1" hidden="1">
      <c r="B1" s="6"/>
      <c r="C1" s="1"/>
      <c r="D1" s="2"/>
      <c r="X1" s="17"/>
    </row>
    <row r="2" spans="2:24" ht="15.75">
      <c r="B2" s="13"/>
      <c r="C2" s="33" t="s">
        <v>108</v>
      </c>
      <c r="D2" s="33"/>
      <c r="E2" s="33"/>
      <c r="X2" s="17"/>
    </row>
    <row r="3" spans="2:24" ht="15.75">
      <c r="B3" s="13"/>
      <c r="C3" s="33" t="s">
        <v>18</v>
      </c>
      <c r="D3" s="33"/>
      <c r="E3" s="33"/>
      <c r="X3" s="17"/>
    </row>
    <row r="4" spans="2:24" ht="15.75">
      <c r="B4" s="13"/>
      <c r="C4" s="33" t="s">
        <v>23</v>
      </c>
      <c r="D4" s="33"/>
      <c r="E4" s="33"/>
      <c r="X4" s="17"/>
    </row>
    <row r="5" spans="2:24" ht="15.75">
      <c r="B5" s="13"/>
      <c r="C5" s="33" t="s">
        <v>109</v>
      </c>
      <c r="D5" s="33"/>
      <c r="E5" s="33"/>
      <c r="X5" s="17"/>
    </row>
    <row r="6" spans="2:24" ht="15.75">
      <c r="B6" s="13"/>
      <c r="C6" s="29"/>
      <c r="D6" s="29"/>
      <c r="E6" s="29"/>
      <c r="X6" s="17"/>
    </row>
    <row r="7" spans="2:24" ht="15.75">
      <c r="B7" s="13"/>
      <c r="C7" s="33" t="s">
        <v>80</v>
      </c>
      <c r="D7" s="33"/>
      <c r="E7" s="33"/>
      <c r="X7" s="17"/>
    </row>
    <row r="8" spans="2:24" ht="15.75">
      <c r="B8" s="13"/>
      <c r="C8" s="33" t="s">
        <v>18</v>
      </c>
      <c r="D8" s="33"/>
      <c r="E8" s="33"/>
      <c r="X8" s="17"/>
    </row>
    <row r="9" spans="2:24" ht="15.75">
      <c r="B9" s="13"/>
      <c r="C9" s="33" t="s">
        <v>23</v>
      </c>
      <c r="D9" s="33"/>
      <c r="E9" s="33"/>
      <c r="X9" s="17"/>
    </row>
    <row r="10" spans="2:24" ht="15.75">
      <c r="B10" s="13"/>
      <c r="C10" s="33" t="s">
        <v>110</v>
      </c>
      <c r="D10" s="33"/>
      <c r="E10" s="33"/>
      <c r="X10" s="17"/>
    </row>
    <row r="11" spans="2:24" ht="15.75">
      <c r="B11" s="13"/>
      <c r="C11" s="14"/>
      <c r="D11" s="16"/>
      <c r="X11" s="17"/>
    </row>
    <row r="12" spans="2:24" ht="15.75">
      <c r="B12" s="13"/>
      <c r="C12" s="14"/>
      <c r="D12" s="16"/>
      <c r="X12" s="17"/>
    </row>
    <row r="13" spans="2:24" s="5" customFormat="1" ht="15.75">
      <c r="B13" s="36" t="s">
        <v>3</v>
      </c>
      <c r="C13" s="36"/>
      <c r="D13" s="36"/>
      <c r="E13" s="36"/>
      <c r="X13" s="25"/>
    </row>
    <row r="14" spans="2:24" ht="15.75">
      <c r="B14" s="35" t="s">
        <v>86</v>
      </c>
      <c r="C14" s="35"/>
      <c r="D14" s="35"/>
      <c r="E14" s="35"/>
      <c r="X14" s="17"/>
    </row>
    <row r="15" spans="2:24" ht="15.75">
      <c r="B15" s="15"/>
      <c r="C15" s="15"/>
      <c r="D15" s="19"/>
      <c r="E15" s="17"/>
      <c r="X15" s="17"/>
    </row>
    <row r="16" spans="2:24" ht="15.75">
      <c r="B16" s="15"/>
      <c r="C16" s="15"/>
      <c r="D16" s="32" t="s">
        <v>20</v>
      </c>
      <c r="E16" s="32"/>
      <c r="X16" s="17"/>
    </row>
    <row r="17" spans="1:24" ht="15" customHeight="1">
      <c r="A17" s="34" t="s">
        <v>28</v>
      </c>
      <c r="B17" s="34" t="s">
        <v>1</v>
      </c>
      <c r="C17" s="34" t="s">
        <v>0</v>
      </c>
      <c r="D17" s="37" t="s">
        <v>17</v>
      </c>
      <c r="E17" s="37"/>
      <c r="X17" s="17"/>
    </row>
    <row r="18" spans="1:24" ht="12.75">
      <c r="A18" s="34"/>
      <c r="B18" s="34"/>
      <c r="C18" s="34"/>
      <c r="D18" s="34" t="s">
        <v>83</v>
      </c>
      <c r="E18" s="38" t="s">
        <v>87</v>
      </c>
      <c r="X18" s="17"/>
    </row>
    <row r="19" spans="1:24" ht="12.75">
      <c r="A19" s="34"/>
      <c r="B19" s="34"/>
      <c r="C19" s="34"/>
      <c r="D19" s="34"/>
      <c r="E19" s="38"/>
      <c r="X19" s="17"/>
    </row>
    <row r="20" spans="1:24" ht="12.75" customHeight="1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X20" s="17"/>
    </row>
    <row r="21" spans="1:24" ht="31.5">
      <c r="A21" s="22" t="s">
        <v>29</v>
      </c>
      <c r="B21" s="18" t="s">
        <v>30</v>
      </c>
      <c r="C21" s="10" t="s">
        <v>4</v>
      </c>
      <c r="D21" s="44">
        <f>D22+D31+D36+D39+D25</f>
        <v>4736000</v>
      </c>
      <c r="E21" s="44">
        <f>E22+E31+E36+E39+E25</f>
        <v>4756600</v>
      </c>
      <c r="X21" s="17"/>
    </row>
    <row r="22" spans="1:24" ht="19.5" customHeight="1">
      <c r="A22" s="22" t="s">
        <v>31</v>
      </c>
      <c r="B22" s="20" t="s">
        <v>32</v>
      </c>
      <c r="C22" s="11" t="s">
        <v>5</v>
      </c>
      <c r="D22" s="45">
        <f>D23</f>
        <v>2057800</v>
      </c>
      <c r="E22" s="46">
        <f>E23</f>
        <v>2078400</v>
      </c>
      <c r="X22" s="17"/>
    </row>
    <row r="23" spans="1:24" ht="17.25" customHeight="1">
      <c r="A23" s="22" t="s">
        <v>33</v>
      </c>
      <c r="B23" s="20" t="s">
        <v>34</v>
      </c>
      <c r="C23" s="11" t="s">
        <v>6</v>
      </c>
      <c r="D23" s="45">
        <f>D24</f>
        <v>2057800</v>
      </c>
      <c r="E23" s="45">
        <f>E24</f>
        <v>2078400</v>
      </c>
      <c r="X23" s="17"/>
    </row>
    <row r="24" spans="1:24" ht="111.75" customHeight="1">
      <c r="A24" s="22" t="s">
        <v>35</v>
      </c>
      <c r="B24" s="20" t="s">
        <v>36</v>
      </c>
      <c r="C24" s="11" t="s">
        <v>15</v>
      </c>
      <c r="D24" s="45">
        <v>2057800</v>
      </c>
      <c r="E24" s="46">
        <v>2078400</v>
      </c>
      <c r="X24" s="17"/>
    </row>
    <row r="25" spans="1:24" ht="48.75" customHeight="1">
      <c r="A25" s="22" t="s">
        <v>37</v>
      </c>
      <c r="B25" s="20" t="s">
        <v>38</v>
      </c>
      <c r="C25" s="12" t="s">
        <v>21</v>
      </c>
      <c r="D25" s="45">
        <f>D26</f>
        <v>2016400</v>
      </c>
      <c r="E25" s="45">
        <f>E26</f>
        <v>2016400</v>
      </c>
      <c r="X25" s="17"/>
    </row>
    <row r="26" spans="1:24" ht="49.5" customHeight="1">
      <c r="A26" s="22" t="s">
        <v>72</v>
      </c>
      <c r="B26" s="20" t="s">
        <v>99</v>
      </c>
      <c r="C26" s="12" t="s">
        <v>22</v>
      </c>
      <c r="D26" s="45">
        <f>D27+D29+D28+D30</f>
        <v>2016400</v>
      </c>
      <c r="E26" s="45">
        <f>E27+E29+E28+E30</f>
        <v>2016400</v>
      </c>
      <c r="X26" s="17"/>
    </row>
    <row r="27" spans="1:24" ht="156" customHeight="1">
      <c r="A27" s="22" t="s">
        <v>39</v>
      </c>
      <c r="B27" s="20" t="s">
        <v>100</v>
      </c>
      <c r="C27" s="12" t="s">
        <v>101</v>
      </c>
      <c r="D27" s="45">
        <v>499300</v>
      </c>
      <c r="E27" s="46">
        <v>499300</v>
      </c>
      <c r="X27" s="17"/>
    </row>
    <row r="28" spans="1:24" ht="190.5" customHeight="1">
      <c r="A28" s="22" t="s">
        <v>40</v>
      </c>
      <c r="B28" s="20" t="s">
        <v>102</v>
      </c>
      <c r="C28" s="12" t="s">
        <v>103</v>
      </c>
      <c r="D28" s="45">
        <v>6400</v>
      </c>
      <c r="E28" s="46">
        <v>6400</v>
      </c>
      <c r="X28" s="17"/>
    </row>
    <row r="29" spans="1:24" ht="175.5" customHeight="1">
      <c r="A29" s="22" t="s">
        <v>81</v>
      </c>
      <c r="B29" s="20" t="s">
        <v>104</v>
      </c>
      <c r="C29" s="12" t="s">
        <v>105</v>
      </c>
      <c r="D29" s="45">
        <v>1672000</v>
      </c>
      <c r="E29" s="46">
        <v>1672000</v>
      </c>
      <c r="X29" s="17"/>
    </row>
    <row r="30" spans="1:24" ht="155.25" customHeight="1">
      <c r="A30" s="22" t="s">
        <v>82</v>
      </c>
      <c r="B30" s="20" t="s">
        <v>106</v>
      </c>
      <c r="C30" s="12" t="s">
        <v>107</v>
      </c>
      <c r="D30" s="45">
        <v>-161300</v>
      </c>
      <c r="E30" s="46">
        <v>-161300</v>
      </c>
      <c r="X30" s="17"/>
    </row>
    <row r="31" spans="1:24" ht="27.75" customHeight="1">
      <c r="A31" s="22" t="s">
        <v>74</v>
      </c>
      <c r="B31" s="27" t="s">
        <v>73</v>
      </c>
      <c r="C31" s="11" t="s">
        <v>7</v>
      </c>
      <c r="D31" s="45">
        <f>D32+D33</f>
        <v>121800</v>
      </c>
      <c r="E31" s="45">
        <f>E32+E33</f>
        <v>121800</v>
      </c>
      <c r="X31" s="17"/>
    </row>
    <row r="32" spans="1:24" ht="67.5" customHeight="1">
      <c r="A32" s="22" t="s">
        <v>75</v>
      </c>
      <c r="B32" s="20" t="s">
        <v>41</v>
      </c>
      <c r="C32" s="11" t="s">
        <v>24</v>
      </c>
      <c r="D32" s="45">
        <v>72600</v>
      </c>
      <c r="E32" s="46">
        <v>72600</v>
      </c>
      <c r="X32" s="17"/>
    </row>
    <row r="33" spans="1:24" ht="22.5" customHeight="1">
      <c r="A33" s="22" t="s">
        <v>42</v>
      </c>
      <c r="B33" s="20" t="s">
        <v>43</v>
      </c>
      <c r="C33" s="11" t="s">
        <v>8</v>
      </c>
      <c r="D33" s="45">
        <f>D34+D35</f>
        <v>49200</v>
      </c>
      <c r="E33" s="46">
        <f>E34+E35</f>
        <v>49200</v>
      </c>
      <c r="X33" s="17"/>
    </row>
    <row r="34" spans="1:24" ht="50.25" customHeight="1">
      <c r="A34" s="22" t="s">
        <v>77</v>
      </c>
      <c r="B34" s="20" t="s">
        <v>76</v>
      </c>
      <c r="C34" s="11" t="s">
        <v>25</v>
      </c>
      <c r="D34" s="45">
        <v>30700</v>
      </c>
      <c r="E34" s="46">
        <v>30700</v>
      </c>
      <c r="X34" s="17"/>
    </row>
    <row r="35" spans="1:24" ht="64.5" customHeight="1">
      <c r="A35" s="22" t="s">
        <v>44</v>
      </c>
      <c r="B35" s="20" t="s">
        <v>45</v>
      </c>
      <c r="C35" s="11" t="s">
        <v>26</v>
      </c>
      <c r="D35" s="45">
        <v>18500</v>
      </c>
      <c r="E35" s="46">
        <v>18500</v>
      </c>
      <c r="X35" s="17"/>
    </row>
    <row r="36" spans="1:24" ht="27" customHeight="1">
      <c r="A36" s="22" t="s">
        <v>46</v>
      </c>
      <c r="B36" s="27" t="s">
        <v>47</v>
      </c>
      <c r="C36" s="11" t="s">
        <v>9</v>
      </c>
      <c r="D36" s="45">
        <f>D37</f>
        <v>40000</v>
      </c>
      <c r="E36" s="46">
        <f>E37</f>
        <v>40000</v>
      </c>
      <c r="X36" s="17"/>
    </row>
    <row r="37" spans="1:24" ht="66" customHeight="1">
      <c r="A37" s="22" t="s">
        <v>48</v>
      </c>
      <c r="B37" s="20" t="s">
        <v>49</v>
      </c>
      <c r="C37" s="11" t="s">
        <v>10</v>
      </c>
      <c r="D37" s="45">
        <f>D38</f>
        <v>40000</v>
      </c>
      <c r="E37" s="46">
        <f>E38</f>
        <v>40000</v>
      </c>
      <c r="X37" s="17"/>
    </row>
    <row r="38" spans="1:24" ht="111" customHeight="1">
      <c r="A38" s="22" t="s">
        <v>78</v>
      </c>
      <c r="B38" s="20" t="s">
        <v>50</v>
      </c>
      <c r="C38" s="11" t="s">
        <v>11</v>
      </c>
      <c r="D38" s="45">
        <v>40000</v>
      </c>
      <c r="E38" s="46">
        <v>40000</v>
      </c>
      <c r="X38" s="26"/>
    </row>
    <row r="39" spans="1:24" ht="62.25" customHeight="1">
      <c r="A39" s="22" t="s">
        <v>79</v>
      </c>
      <c r="B39" s="20" t="s">
        <v>51</v>
      </c>
      <c r="C39" s="11" t="s">
        <v>12</v>
      </c>
      <c r="D39" s="45">
        <f>D40</f>
        <v>500000</v>
      </c>
      <c r="E39" s="45">
        <f>E40</f>
        <v>500000</v>
      </c>
      <c r="X39" s="26"/>
    </row>
    <row r="40" spans="1:24" ht="129.75" customHeight="1">
      <c r="A40" s="22" t="s">
        <v>52</v>
      </c>
      <c r="B40" s="20" t="s">
        <v>53</v>
      </c>
      <c r="C40" s="11" t="s">
        <v>27</v>
      </c>
      <c r="D40" s="45">
        <f>D41</f>
        <v>500000</v>
      </c>
      <c r="E40" s="46">
        <f>E41</f>
        <v>500000</v>
      </c>
      <c r="X40" s="26"/>
    </row>
    <row r="41" spans="1:24" ht="112.5" customHeight="1">
      <c r="A41" s="22" t="s">
        <v>54</v>
      </c>
      <c r="B41" s="20" t="s">
        <v>55</v>
      </c>
      <c r="C41" s="11" t="s">
        <v>16</v>
      </c>
      <c r="D41" s="45">
        <v>500000</v>
      </c>
      <c r="E41" s="46">
        <v>500000</v>
      </c>
      <c r="X41" s="26"/>
    </row>
    <row r="42" spans="1:24" ht="21" customHeight="1">
      <c r="A42" s="21" t="s">
        <v>56</v>
      </c>
      <c r="B42" s="39" t="s">
        <v>57</v>
      </c>
      <c r="C42" s="10" t="s">
        <v>58</v>
      </c>
      <c r="D42" s="44">
        <f>D43</f>
        <v>29788500</v>
      </c>
      <c r="E42" s="44">
        <f>E43</f>
        <v>30407600</v>
      </c>
      <c r="X42" s="26"/>
    </row>
    <row r="43" spans="1:24" ht="53.25" customHeight="1">
      <c r="A43" s="22" t="s">
        <v>59</v>
      </c>
      <c r="B43" s="27" t="s">
        <v>88</v>
      </c>
      <c r="C43" s="11" t="s">
        <v>13</v>
      </c>
      <c r="D43" s="45">
        <f>D44+D46+D49</f>
        <v>29788500</v>
      </c>
      <c r="E43" s="45">
        <f>E44+E46+E49</f>
        <v>30407600</v>
      </c>
      <c r="X43" s="26"/>
    </row>
    <row r="44" spans="1:24" ht="34.5" customHeight="1">
      <c r="A44" s="22" t="s">
        <v>60</v>
      </c>
      <c r="B44" s="20" t="s">
        <v>61</v>
      </c>
      <c r="C44" s="12" t="s">
        <v>89</v>
      </c>
      <c r="D44" s="45">
        <f>D45</f>
        <v>27160100</v>
      </c>
      <c r="E44" s="45">
        <f>E45</f>
        <v>27080400</v>
      </c>
      <c r="X44" s="26"/>
    </row>
    <row r="45" spans="1:24" ht="37.5" customHeight="1">
      <c r="A45" s="22" t="s">
        <v>62</v>
      </c>
      <c r="B45" s="20" t="s">
        <v>63</v>
      </c>
      <c r="C45" s="11" t="s">
        <v>90</v>
      </c>
      <c r="D45" s="45">
        <v>27160100</v>
      </c>
      <c r="E45" s="47">
        <v>27080400</v>
      </c>
      <c r="X45" s="26"/>
    </row>
    <row r="46" spans="1:24" ht="37.5" customHeight="1">
      <c r="A46" s="22" t="s">
        <v>64</v>
      </c>
      <c r="B46" s="20" t="s">
        <v>91</v>
      </c>
      <c r="C46" s="12" t="s">
        <v>92</v>
      </c>
      <c r="D46" s="45">
        <f>D47+D48</f>
        <v>237700</v>
      </c>
      <c r="E46" s="45">
        <f>E47+E48</f>
        <v>245100</v>
      </c>
      <c r="X46" s="26"/>
    </row>
    <row r="47" spans="1:24" ht="50.25" customHeight="1">
      <c r="A47" s="22" t="s">
        <v>65</v>
      </c>
      <c r="B47" s="20" t="s">
        <v>66</v>
      </c>
      <c r="C47" s="12" t="s">
        <v>93</v>
      </c>
      <c r="D47" s="45">
        <v>22600</v>
      </c>
      <c r="E47" s="47">
        <v>22600</v>
      </c>
      <c r="X47" s="17"/>
    </row>
    <row r="48" spans="1:5" ht="63.75" customHeight="1">
      <c r="A48" s="22" t="s">
        <v>94</v>
      </c>
      <c r="B48" s="20" t="s">
        <v>67</v>
      </c>
      <c r="C48" s="11" t="s">
        <v>95</v>
      </c>
      <c r="D48" s="48">
        <v>215100</v>
      </c>
      <c r="E48" s="48">
        <v>222500</v>
      </c>
    </row>
    <row r="49" spans="1:5" ht="23.25" customHeight="1">
      <c r="A49" s="22" t="s">
        <v>68</v>
      </c>
      <c r="B49" s="28" t="s">
        <v>69</v>
      </c>
      <c r="C49" s="23" t="s">
        <v>96</v>
      </c>
      <c r="D49" s="48">
        <f>D50+D51</f>
        <v>2390700</v>
      </c>
      <c r="E49" s="48">
        <f>E50+E51</f>
        <v>3082100</v>
      </c>
    </row>
    <row r="50" spans="1:5" ht="95.25" customHeight="1">
      <c r="A50" s="22" t="s">
        <v>70</v>
      </c>
      <c r="B50" s="30" t="s">
        <v>71</v>
      </c>
      <c r="C50" s="23" t="s">
        <v>97</v>
      </c>
      <c r="D50" s="48">
        <v>200000</v>
      </c>
      <c r="E50" s="47">
        <v>200000</v>
      </c>
    </row>
    <row r="51" spans="1:5" ht="45" customHeight="1">
      <c r="A51" s="30" t="s">
        <v>85</v>
      </c>
      <c r="B51" s="30" t="s">
        <v>84</v>
      </c>
      <c r="C51" s="31" t="s">
        <v>98</v>
      </c>
      <c r="D51" s="48">
        <f>2090700+100000</f>
        <v>2190700</v>
      </c>
      <c r="E51" s="48">
        <v>2882100</v>
      </c>
    </row>
    <row r="52" spans="1:5" ht="16.5" customHeight="1">
      <c r="A52" s="22"/>
      <c r="B52" s="7" t="s">
        <v>14</v>
      </c>
      <c r="C52" s="24"/>
      <c r="D52" s="49">
        <f>D42+D21</f>
        <v>34524500</v>
      </c>
      <c r="E52" s="50">
        <f>E42+E21</f>
        <v>35164200</v>
      </c>
    </row>
    <row r="53" spans="1:5" ht="15.75">
      <c r="A53" s="26"/>
      <c r="B53" s="19"/>
      <c r="C53" s="40"/>
      <c r="D53" s="41"/>
      <c r="E53" s="42"/>
    </row>
    <row r="54" spans="1:5" ht="12.75">
      <c r="A54" s="43" t="s">
        <v>2</v>
      </c>
      <c r="B54" s="43"/>
      <c r="C54" s="43"/>
      <c r="D54" s="43"/>
      <c r="E54" s="43"/>
    </row>
    <row r="55" spans="1:5" ht="12.75">
      <c r="A55" s="17"/>
      <c r="B55" s="43" t="s">
        <v>19</v>
      </c>
      <c r="C55" s="43"/>
      <c r="D55" s="43"/>
      <c r="E55" s="43"/>
    </row>
    <row r="56" spans="2:4" ht="15.75" customHeight="1">
      <c r="B56" s="8"/>
      <c r="C56" s="4"/>
      <c r="D56" s="4"/>
    </row>
    <row r="57" spans="2:4" ht="15.75" customHeight="1">
      <c r="B57" s="8"/>
      <c r="C57" s="4"/>
      <c r="D57" s="4"/>
    </row>
    <row r="58" ht="11.25" customHeight="1"/>
    <row r="59" ht="11.25" customHeight="1"/>
  </sheetData>
  <sheetProtection/>
  <mergeCells count="19">
    <mergeCell ref="C2:E2"/>
    <mergeCell ref="C3:E3"/>
    <mergeCell ref="B17:B19"/>
    <mergeCell ref="C17:C19"/>
    <mergeCell ref="D17:E17"/>
    <mergeCell ref="E18:E19"/>
    <mergeCell ref="C8:E8"/>
    <mergeCell ref="C9:E9"/>
    <mergeCell ref="C10:E10"/>
    <mergeCell ref="B55:E55"/>
    <mergeCell ref="D16:E16"/>
    <mergeCell ref="C4:E4"/>
    <mergeCell ref="C5:E5"/>
    <mergeCell ref="D18:D19"/>
    <mergeCell ref="A17:A19"/>
    <mergeCell ref="A54:E54"/>
    <mergeCell ref="B14:E14"/>
    <mergeCell ref="B13:E13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81" r:id="rId1"/>
  <headerFooter differentFirst="1" alignWithMargins="0">
    <oddHeader>&amp;C&amp;P</oddHeader>
  </headerFooter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2019-03-04T09:56:37Z</cp:lastPrinted>
  <dcterms:created xsi:type="dcterms:W3CDTF">2008-10-23T07:29:54Z</dcterms:created>
  <dcterms:modified xsi:type="dcterms:W3CDTF">2019-03-04T09:56:44Z</dcterms:modified>
  <cp:category/>
  <cp:version/>
  <cp:contentType/>
  <cp:contentStatus/>
</cp:coreProperties>
</file>